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35" windowWidth="7650" windowHeight="4365" activeTab="0"/>
  </bookViews>
  <sheets>
    <sheet name="송출안" sheetId="1" r:id="rId1"/>
  </sheets>
  <definedNames/>
  <calcPr fullCalcOnLoad="1"/>
</workbook>
</file>

<file path=xl/sharedStrings.xml><?xml version="1.0" encoding="utf-8"?>
<sst xmlns="http://schemas.openxmlformats.org/spreadsheetml/2006/main" count="250" uniqueCount="135">
  <si>
    <t>월~금</t>
  </si>
  <si>
    <t>토, 일</t>
  </si>
  <si>
    <t>월~토</t>
  </si>
  <si>
    <t>토</t>
  </si>
  <si>
    <t>일</t>
  </si>
  <si>
    <t>전국노래자랑 전</t>
  </si>
  <si>
    <t>KBS 뉴스 전</t>
  </si>
  <si>
    <t>SA</t>
  </si>
  <si>
    <t>9시 뉴스 후</t>
  </si>
  <si>
    <t>뉴스라인 전</t>
  </si>
  <si>
    <t>A</t>
  </si>
  <si>
    <t>뉴스라인 후</t>
  </si>
  <si>
    <t>6시내고향 전</t>
  </si>
  <si>
    <t>6시내고향 후</t>
  </si>
  <si>
    <t>편성(안)</t>
  </si>
  <si>
    <t xml:space="preserve"> </t>
  </si>
  <si>
    <t>특SA</t>
  </si>
  <si>
    <t>시간대</t>
  </si>
  <si>
    <t>시간</t>
  </si>
  <si>
    <t>방송
요일</t>
  </si>
  <si>
    <t>시급</t>
  </si>
  <si>
    <t>단가</t>
  </si>
  <si>
    <t>편성시간</t>
  </si>
  <si>
    <t>횟수</t>
  </si>
  <si>
    <t>월화, 수목, VJ 전</t>
  </si>
  <si>
    <t>주말연속극 전</t>
  </si>
  <si>
    <t>여유만만 후</t>
  </si>
  <si>
    <t>일반</t>
  </si>
  <si>
    <t>총횟수</t>
  </si>
  <si>
    <t xml:space="preserve">송출기간 : </t>
  </si>
  <si>
    <t>비고</t>
  </si>
  <si>
    <t>월~금</t>
  </si>
  <si>
    <t>특SA (횟수)</t>
  </si>
  <si>
    <t xml:space="preserve">  SA (횟수)</t>
  </si>
  <si>
    <t xml:space="preserve">    A (횟수)</t>
  </si>
  <si>
    <t>일반(횟수)</t>
  </si>
  <si>
    <t>1TV</t>
  </si>
  <si>
    <t>2TV</t>
  </si>
  <si>
    <t>구    분</t>
  </si>
  <si>
    <t>합 계(횟수)</t>
  </si>
  <si>
    <t>동물의 왕국 후
(열린음악회 전)</t>
  </si>
  <si>
    <t>22:00
21:40</t>
  </si>
  <si>
    <t>월~금
토,일</t>
  </si>
  <si>
    <t>무엇이든물어보세요 전
(KBS뉴스 후)</t>
  </si>
  <si>
    <t>월~목
금</t>
  </si>
  <si>
    <t>토
일</t>
  </si>
  <si>
    <t>1월</t>
  </si>
  <si>
    <t>* 이 송출(안)은  KBS 편성사정 및 협의과정에서 조정될 수 있습니다.</t>
  </si>
  <si>
    <t>일일드라마 전</t>
  </si>
  <si>
    <t>주말연속극 후
(연예가중계, 개콘 전)</t>
  </si>
  <si>
    <r>
      <t>KBS 뉴스 후</t>
    </r>
    <r>
      <rPr>
        <b/>
        <sz val="9"/>
        <rFont val="굴림"/>
        <family val="3"/>
      </rPr>
      <t xml:space="preserve">
(동물의 왕국 전)</t>
    </r>
  </si>
  <si>
    <t>동물의 왕국 후
(사랑의 리퀘스트 전)</t>
  </si>
  <si>
    <t>월~금
토</t>
  </si>
  <si>
    <t>아침마당 후
(KBS 뉴스 전)</t>
  </si>
  <si>
    <t>화~금</t>
  </si>
  <si>
    <t>1박2일 전</t>
  </si>
  <si>
    <t>일</t>
  </si>
  <si>
    <t>해피투게더 스페셜 전</t>
  </si>
  <si>
    <t>SA</t>
  </si>
  <si>
    <t>역사드라마 후</t>
  </si>
  <si>
    <t>콘서트7080 전</t>
  </si>
  <si>
    <t>일</t>
  </si>
  <si>
    <t>연예가중계, 개콘 후</t>
  </si>
  <si>
    <t>영화가 좋다 전</t>
  </si>
  <si>
    <t>토</t>
  </si>
  <si>
    <t>토, 일</t>
  </si>
  <si>
    <t>월~금</t>
  </si>
  <si>
    <t>월화드라마 재방 2 전</t>
  </si>
  <si>
    <t>1박2일 후
(출발드림팀 전)</t>
  </si>
  <si>
    <t>일</t>
  </si>
  <si>
    <t>KBS 뉴스 후</t>
  </si>
  <si>
    <t>월~목</t>
  </si>
  <si>
    <t>동물의 세계 전</t>
  </si>
  <si>
    <t>KBS 앙코르(재방송) 전, 후</t>
  </si>
  <si>
    <t>3월</t>
  </si>
  <si>
    <t>아름다운 사람들 전</t>
  </si>
  <si>
    <t>아침드라마 후
(여유만만 전)</t>
  </si>
  <si>
    <t>월,화
목,금</t>
  </si>
  <si>
    <t>22:05
22:35</t>
  </si>
  <si>
    <t>09:00
09:05</t>
  </si>
  <si>
    <t>KBS 아침뉴스타임 후
TV 소설/세대공감 토요일 전</t>
  </si>
  <si>
    <t>월~목</t>
  </si>
  <si>
    <t>수목드라마 재방 1 전</t>
  </si>
  <si>
    <t>수목드라마 재방 2 전</t>
  </si>
  <si>
    <t>주말드라마 재방 2 전</t>
  </si>
  <si>
    <t>굿모닝 대한민국 2부 전
생생정보통스페셜 전</t>
  </si>
  <si>
    <t>생생정보통 1부 전
(뉴스타임 후)</t>
  </si>
  <si>
    <t>생생정보통 2부 전</t>
  </si>
  <si>
    <t>개그콘서트 재방 전</t>
  </si>
  <si>
    <t>월화드라마 재방 1 전</t>
  </si>
  <si>
    <t>주말드라마 재방 1 전</t>
  </si>
  <si>
    <t>KBS뉴스광장 후
(인간극장 / 남북의 창 전)</t>
  </si>
  <si>
    <t>월~금
토</t>
  </si>
  <si>
    <t>24:35
24:20</t>
  </si>
  <si>
    <t>퀴즈대한민국 전</t>
  </si>
  <si>
    <t>퀴즈대한민국 후</t>
  </si>
  <si>
    <t>위기탈출, 1대100, 비타민,
의뢰인K, 스펀지 전</t>
  </si>
  <si>
    <t>18:15
17:10</t>
  </si>
  <si>
    <t>07:00
06:50</t>
  </si>
  <si>
    <t>스타인생극장 전
(일일시트콤 후)</t>
  </si>
  <si>
    <t>일일시트콤 전</t>
  </si>
  <si>
    <t>월~수
목/금</t>
  </si>
  <si>
    <t>14:00
10/40</t>
  </si>
  <si>
    <t>안녕하세요, 승승장구, 추적60분
해피투게더, 사랑과 전쟁 전</t>
  </si>
  <si>
    <t>월~금</t>
  </si>
  <si>
    <t>안녕하세요, 승승장구
해피투게더, 사랑과전쟁 후</t>
  </si>
  <si>
    <t>안녕하세요 스페셜 전</t>
  </si>
  <si>
    <t>불후의명곡 전(토)
해피선데이 전(일)</t>
  </si>
  <si>
    <t>청춘불패 전</t>
  </si>
  <si>
    <t>토</t>
  </si>
  <si>
    <t>언론진흥재단</t>
  </si>
  <si>
    <t>9월</t>
  </si>
  <si>
    <t>10월</t>
  </si>
  <si>
    <t>11월</t>
  </si>
  <si>
    <t>9/3~11/30</t>
  </si>
  <si>
    <t>9월: 금</t>
  </si>
  <si>
    <t>일</t>
  </si>
  <si>
    <t>KBS스페셜 전</t>
  </si>
  <si>
    <t>9~10월: 화
11월: 목</t>
  </si>
  <si>
    <t xml:space="preserve">9월: / 10월: 
11월: </t>
  </si>
  <si>
    <t>9월: 25 / 10월: 16, 23
11월: 22, 29</t>
  </si>
  <si>
    <t>9월: 14</t>
  </si>
  <si>
    <t>9월: 9, 23 / 10월: 7, 21
11월: 4, 18</t>
  </si>
  <si>
    <t>9월: 16, 30 / 10월: 14, 28
11월: 11, 25</t>
  </si>
  <si>
    <t>남자의 자격 재방 전</t>
  </si>
  <si>
    <t>KBS 뉴스 후
(골든벨 전)</t>
  </si>
  <si>
    <t>10, 11월: 금</t>
  </si>
  <si>
    <t>9월: 월,화,목
10월: 월
11월: 월,화</t>
  </si>
  <si>
    <t>10월: 5, 12, 19
 11월: 2, 30</t>
  </si>
  <si>
    <t>9월: 9, 23 / 10월: 7, 21
11월: 4, 18</t>
  </si>
  <si>
    <t>9월: 3, 4, 6, 10, 11, 17, 18, 24, 25
10월: 1, 8, 15, 22, 29
11월: 5, 12, 19, 26</t>
  </si>
  <si>
    <t>1편(딸편)</t>
  </si>
  <si>
    <t>2편(엄마편)</t>
  </si>
  <si>
    <t>9.3 - 10.17</t>
  </si>
  <si>
    <t>10.18-11.30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</si>
</sst>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m;@"/>
    <numFmt numFmtId="178" formatCode="[$-412]AM/PM\ h:mm:ss"/>
    <numFmt numFmtId="179" formatCode="[$-412]yyyy&quot;년&quot;\ m&quot;월&quot;\ d&quot;일&quot;\ dddd"/>
    <numFmt numFmtId="180" formatCode="hh:mm"/>
    <numFmt numFmtId="181" formatCode="mm&quot;월&quot;\ dd&quot;일&quot;"/>
    <numFmt numFmtId="182" formatCode="yyyy\.mm\.dd"/>
    <numFmt numFmtId="183" formatCode="[h]:mm"/>
    <numFmt numFmtId="184" formatCode="_-* #,##0.0_-;\-* #,##0.0_-;_-* &quot;-&quot;_-;_-@_-"/>
    <numFmt numFmtId="185" formatCode="_-* #,##0.00_-;\-* #,##0.00_-;_-* &quot;-&quot;_-;_-@_-"/>
  </numFmts>
  <fonts count="52">
    <font>
      <sz val="11"/>
      <name val="굴림"/>
      <family val="3"/>
    </font>
    <font>
      <u val="single"/>
      <sz val="11"/>
      <color indexed="36"/>
      <name val="굴림"/>
      <family val="3"/>
    </font>
    <font>
      <u val="single"/>
      <sz val="11"/>
      <color indexed="12"/>
      <name val="굴림"/>
      <family val="3"/>
    </font>
    <font>
      <sz val="8"/>
      <name val="굴림"/>
      <family val="3"/>
    </font>
    <font>
      <sz val="9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b/>
      <sz val="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name val="굴림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굴림"/>
      <family val="3"/>
    </font>
    <font>
      <sz val="11"/>
      <color indexed="8"/>
      <name val="Calibri"/>
      <family val="2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FF0000"/>
      <name val="굴림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1" fontId="9" fillId="0" borderId="10" xfId="48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1" fontId="8" fillId="0" borderId="0" xfId="48" applyFont="1" applyFill="1" applyBorder="1" applyAlignment="1">
      <alignment horizontal="center" vertical="center"/>
    </xf>
    <xf numFmtId="41" fontId="9" fillId="0" borderId="0" xfId="48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0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80" fontId="8" fillId="35" borderId="10" xfId="0" applyNumberFormat="1" applyFont="1" applyFill="1" applyBorder="1" applyAlignment="1">
      <alignment horizontal="center" vertical="center"/>
    </xf>
    <xf numFmtId="20" fontId="8" fillId="35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41" fontId="9" fillId="35" borderId="10" xfId="48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180" fontId="8" fillId="37" borderId="10" xfId="0" applyNumberFormat="1" applyFont="1" applyFill="1" applyBorder="1" applyAlignment="1">
      <alignment horizontal="center" vertical="center" wrapText="1"/>
    </xf>
    <xf numFmtId="20" fontId="8" fillId="37" borderId="10" xfId="0" applyNumberFormat="1" applyFont="1" applyFill="1" applyBorder="1" applyAlignment="1">
      <alignment horizontal="center" vertical="center"/>
    </xf>
    <xf numFmtId="41" fontId="9" fillId="37" borderId="10" xfId="48" applyFont="1" applyFill="1" applyBorder="1" applyAlignment="1">
      <alignment horizontal="center" vertical="center"/>
    </xf>
    <xf numFmtId="180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20" fontId="8" fillId="37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4" fontId="12" fillId="0" borderId="0" xfId="0" applyNumberFormat="1" applyFont="1" applyFill="1" applyAlignment="1">
      <alignment horizontal="right" vertical="center"/>
    </xf>
    <xf numFmtId="0" fontId="8" fillId="38" borderId="10" xfId="0" applyFont="1" applyFill="1" applyBorder="1" applyAlignment="1">
      <alignment horizontal="center" vertical="center" wrapText="1"/>
    </xf>
    <xf numFmtId="180" fontId="8" fillId="38" borderId="10" xfId="0" applyNumberFormat="1" applyFont="1" applyFill="1" applyBorder="1" applyAlignment="1">
      <alignment horizontal="center" vertical="center"/>
    </xf>
    <xf numFmtId="20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41" fontId="8" fillId="38" borderId="10" xfId="48" applyFont="1" applyFill="1" applyBorder="1" applyAlignment="1">
      <alignment horizontal="center" vertical="center"/>
    </xf>
    <xf numFmtId="180" fontId="8" fillId="38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180" fontId="8" fillId="39" borderId="10" xfId="0" applyNumberFormat="1" applyFont="1" applyFill="1" applyBorder="1" applyAlignment="1">
      <alignment horizontal="center" vertical="center"/>
    </xf>
    <xf numFmtId="20" fontId="8" fillId="39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41" fontId="9" fillId="39" borderId="10" xfId="48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20" fontId="8" fillId="39" borderId="10" xfId="0" applyNumberFormat="1" applyFont="1" applyFill="1" applyBorder="1" applyAlignment="1">
      <alignment horizontal="center" vertical="center" wrapText="1"/>
    </xf>
    <xf numFmtId="20" fontId="8" fillId="38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 shrinkToFit="1"/>
    </xf>
    <xf numFmtId="183" fontId="8" fillId="39" borderId="10" xfId="0" applyNumberFormat="1" applyFont="1" applyFill="1" applyBorder="1" applyAlignment="1">
      <alignment horizontal="center" vertical="center" wrapText="1"/>
    </xf>
    <xf numFmtId="41" fontId="12" fillId="0" borderId="0" xfId="48" applyFont="1" applyFill="1" applyAlignment="1">
      <alignment horizontal="right" vertical="center"/>
    </xf>
    <xf numFmtId="180" fontId="8" fillId="39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1" fontId="3" fillId="36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20" fontId="8" fillId="35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0" fontId="51" fillId="0" borderId="10" xfId="0" applyNumberFormat="1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9525</xdr:rowOff>
    </xdr:from>
    <xdr:to>
      <xdr:col>9</xdr:col>
      <xdr:colOff>295275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2625" y="180975"/>
          <a:ext cx="3228975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KBS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공익광고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송출안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한국직업능력개발원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92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"/>
    </sheetView>
  </sheetViews>
  <sheetFormatPr defaultColWidth="2.50390625" defaultRowHeight="13.5"/>
  <cols>
    <col min="1" max="1" width="0.6171875" style="5" customWidth="1"/>
    <col min="2" max="2" width="18.50390625" style="2" customWidth="1"/>
    <col min="3" max="3" width="6.50390625" style="3" customWidth="1"/>
    <col min="4" max="4" width="6.75390625" style="2" bestFit="1" customWidth="1"/>
    <col min="5" max="5" width="5.375" style="5" customWidth="1"/>
    <col min="6" max="6" width="8.50390625" style="5" customWidth="1"/>
    <col min="7" max="7" width="12.125" style="5" customWidth="1"/>
    <col min="8" max="8" width="5.75390625" style="5" hidden="1" customWidth="1"/>
    <col min="9" max="11" width="5.75390625" style="5" customWidth="1"/>
    <col min="12" max="12" width="12.00390625" style="5" customWidth="1"/>
    <col min="13" max="13" width="14.75390625" style="5" customWidth="1"/>
    <col min="14" max="14" width="33.625" style="5" customWidth="1"/>
    <col min="15" max="16384" width="2.50390625" style="5" customWidth="1"/>
  </cols>
  <sheetData>
    <row r="3" spans="2:4" s="6" customFormat="1" ht="13.5" customHeight="1">
      <c r="B3" s="99"/>
      <c r="C3" s="99"/>
      <c r="D3" s="99"/>
    </row>
    <row r="4" spans="2:13" s="24" customFormat="1" ht="15" customHeight="1">
      <c r="B4" s="60">
        <v>41148</v>
      </c>
      <c r="C4" s="23" t="s">
        <v>15</v>
      </c>
      <c r="D4" s="22"/>
      <c r="H4" s="23"/>
      <c r="I4" s="23"/>
      <c r="J4" s="23"/>
      <c r="L4" s="77" t="s">
        <v>29</v>
      </c>
      <c r="M4" s="22" t="s">
        <v>114</v>
      </c>
    </row>
    <row r="5" spans="2:14" s="24" customFormat="1" ht="15.75" customHeight="1">
      <c r="B5" s="59" t="s">
        <v>110</v>
      </c>
      <c r="C5" s="25" t="s">
        <v>15</v>
      </c>
      <c r="D5" s="23" t="s">
        <v>15</v>
      </c>
      <c r="L5" s="77"/>
      <c r="M5" s="27"/>
      <c r="N5" s="26"/>
    </row>
    <row r="6" spans="2:14" s="24" customFormat="1" ht="15.75" customHeight="1">
      <c r="B6" s="23"/>
      <c r="C6" s="25"/>
      <c r="D6" s="23"/>
      <c r="K6" s="23"/>
      <c r="M6" s="27"/>
      <c r="N6" s="26"/>
    </row>
    <row r="7" spans="2:14" s="1" customFormat="1" ht="14.25">
      <c r="B7" s="57" t="s">
        <v>36</v>
      </c>
      <c r="C7" s="8"/>
      <c r="D7" s="8"/>
      <c r="M7" s="7"/>
      <c r="N7" s="7"/>
    </row>
    <row r="8" spans="2:13" s="10" customFormat="1" ht="26.25" customHeight="1">
      <c r="B8" s="101" t="s">
        <v>38</v>
      </c>
      <c r="C8" s="101"/>
      <c r="D8" s="101"/>
      <c r="E8" s="101"/>
      <c r="F8" s="101"/>
      <c r="G8" s="35" t="s">
        <v>14</v>
      </c>
      <c r="H8" s="36" t="s">
        <v>74</v>
      </c>
      <c r="I8" s="36" t="s">
        <v>111</v>
      </c>
      <c r="J8" s="36" t="s">
        <v>112</v>
      </c>
      <c r="K8" s="36" t="s">
        <v>113</v>
      </c>
      <c r="L8" s="29" t="s">
        <v>28</v>
      </c>
      <c r="M8" s="100" t="s">
        <v>30</v>
      </c>
    </row>
    <row r="9" spans="2:13" s="11" customFormat="1" ht="23.25" customHeight="1">
      <c r="B9" s="34" t="s">
        <v>17</v>
      </c>
      <c r="C9" s="37" t="s">
        <v>18</v>
      </c>
      <c r="D9" s="38" t="s">
        <v>19</v>
      </c>
      <c r="E9" s="87" t="s">
        <v>20</v>
      </c>
      <c r="F9" s="88"/>
      <c r="G9" s="36" t="s">
        <v>22</v>
      </c>
      <c r="H9" s="35" t="s">
        <v>23</v>
      </c>
      <c r="I9" s="35" t="s">
        <v>23</v>
      </c>
      <c r="J9" s="35" t="s">
        <v>23</v>
      </c>
      <c r="K9" s="35" t="s">
        <v>23</v>
      </c>
      <c r="L9" s="54"/>
      <c r="M9" s="100"/>
    </row>
    <row r="10" spans="2:13" s="9" customFormat="1" ht="27.75" customHeight="1" hidden="1">
      <c r="B10" s="61" t="s">
        <v>48</v>
      </c>
      <c r="C10" s="62">
        <v>0.8506944444444445</v>
      </c>
      <c r="D10" s="63" t="s">
        <v>0</v>
      </c>
      <c r="E10" s="64" t="s">
        <v>16</v>
      </c>
      <c r="F10" s="65">
        <v>12000</v>
      </c>
      <c r="G10" s="79"/>
      <c r="H10" s="42"/>
      <c r="I10" s="42"/>
      <c r="J10" s="42"/>
      <c r="K10" s="42"/>
      <c r="L10" s="42">
        <f>SUM(H10:K10)</f>
        <v>0</v>
      </c>
      <c r="M10" s="80"/>
    </row>
    <row r="11" spans="2:13" s="9" customFormat="1" ht="36" customHeight="1">
      <c r="B11" s="64" t="s">
        <v>8</v>
      </c>
      <c r="C11" s="66" t="s">
        <v>41</v>
      </c>
      <c r="D11" s="74" t="s">
        <v>42</v>
      </c>
      <c r="E11" s="89" t="s">
        <v>16</v>
      </c>
      <c r="F11" s="90"/>
      <c r="G11" s="79" t="s">
        <v>118</v>
      </c>
      <c r="H11" s="42"/>
      <c r="I11" s="42">
        <v>1</v>
      </c>
      <c r="J11" s="42">
        <v>2</v>
      </c>
      <c r="K11" s="42">
        <v>2</v>
      </c>
      <c r="L11" s="42">
        <f>SUM(H11:K11)</f>
        <v>5</v>
      </c>
      <c r="M11" s="80" t="s">
        <v>120</v>
      </c>
    </row>
    <row r="12" spans="2:13" s="9" customFormat="1" ht="27.75" customHeight="1" hidden="1">
      <c r="B12" s="64" t="s">
        <v>59</v>
      </c>
      <c r="C12" s="66">
        <v>0.9375</v>
      </c>
      <c r="D12" s="74" t="s">
        <v>65</v>
      </c>
      <c r="E12" s="64" t="s">
        <v>16</v>
      </c>
      <c r="F12" s="65">
        <v>12000</v>
      </c>
      <c r="G12" s="79"/>
      <c r="H12" s="42"/>
      <c r="I12" s="42"/>
      <c r="J12" s="42"/>
      <c r="K12" s="42"/>
      <c r="L12" s="42">
        <f>SUM(H12:K12)</f>
        <v>0</v>
      </c>
      <c r="M12" s="80"/>
    </row>
    <row r="13" spans="2:13" s="9" customFormat="1" ht="27.75" customHeight="1" hidden="1">
      <c r="B13" s="39" t="s">
        <v>75</v>
      </c>
      <c r="C13" s="40">
        <v>0.9513888888888888</v>
      </c>
      <c r="D13" s="41" t="s">
        <v>54</v>
      </c>
      <c r="E13" s="39" t="s">
        <v>7</v>
      </c>
      <c r="F13" s="43">
        <v>10000</v>
      </c>
      <c r="G13" s="79"/>
      <c r="H13" s="42"/>
      <c r="I13" s="42"/>
      <c r="J13" s="42"/>
      <c r="K13" s="42"/>
      <c r="L13" s="42">
        <f aca="true" t="shared" si="0" ref="L13:L32">SUM(H13:K13)</f>
        <v>0</v>
      </c>
      <c r="M13" s="80"/>
    </row>
    <row r="14" spans="2:13" s="9" customFormat="1" ht="36" customHeight="1" hidden="1">
      <c r="B14" s="39" t="s">
        <v>9</v>
      </c>
      <c r="C14" s="40">
        <v>0.9583333333333334</v>
      </c>
      <c r="D14" s="41" t="s">
        <v>0</v>
      </c>
      <c r="E14" s="39" t="s">
        <v>7</v>
      </c>
      <c r="F14" s="43">
        <v>10000</v>
      </c>
      <c r="G14" s="79" t="s">
        <v>115</v>
      </c>
      <c r="H14" s="42"/>
      <c r="I14" s="42"/>
      <c r="J14" s="42"/>
      <c r="K14" s="42"/>
      <c r="L14" s="42">
        <f t="shared" si="0"/>
        <v>0</v>
      </c>
      <c r="M14" s="80" t="s">
        <v>121</v>
      </c>
    </row>
    <row r="15" spans="2:13" s="9" customFormat="1" ht="27.75" customHeight="1" hidden="1">
      <c r="B15" s="39" t="s">
        <v>11</v>
      </c>
      <c r="C15" s="40">
        <v>0.9861111111111112</v>
      </c>
      <c r="D15" s="41" t="s">
        <v>0</v>
      </c>
      <c r="E15" s="39" t="s">
        <v>7</v>
      </c>
      <c r="F15" s="43">
        <v>10000</v>
      </c>
      <c r="G15" s="79"/>
      <c r="H15" s="42"/>
      <c r="I15" s="42"/>
      <c r="J15" s="42"/>
      <c r="K15" s="42"/>
      <c r="L15" s="42">
        <f t="shared" si="0"/>
        <v>0</v>
      </c>
      <c r="M15" s="80" t="s">
        <v>119</v>
      </c>
    </row>
    <row r="16" spans="2:13" s="9" customFormat="1" ht="27.75" customHeight="1" hidden="1">
      <c r="B16" s="50" t="s">
        <v>40</v>
      </c>
      <c r="C16" s="40">
        <v>0.75</v>
      </c>
      <c r="D16" s="41" t="s">
        <v>4</v>
      </c>
      <c r="E16" s="39" t="s">
        <v>7</v>
      </c>
      <c r="F16" s="43">
        <v>10000</v>
      </c>
      <c r="G16" s="79"/>
      <c r="H16" s="42"/>
      <c r="I16" s="42"/>
      <c r="J16" s="42"/>
      <c r="K16" s="42"/>
      <c r="L16" s="42">
        <f t="shared" si="0"/>
        <v>0</v>
      </c>
      <c r="M16" s="80" t="s">
        <v>119</v>
      </c>
    </row>
    <row r="17" spans="2:13" s="9" customFormat="1" ht="36" customHeight="1">
      <c r="B17" s="50" t="s">
        <v>125</v>
      </c>
      <c r="C17" s="40">
        <v>0.7986111111111112</v>
      </c>
      <c r="D17" s="41" t="s">
        <v>116</v>
      </c>
      <c r="E17" s="91" t="s">
        <v>7</v>
      </c>
      <c r="F17" s="92"/>
      <c r="G17" s="79" t="s">
        <v>116</v>
      </c>
      <c r="H17" s="42"/>
      <c r="I17" s="42">
        <v>2</v>
      </c>
      <c r="J17" s="42">
        <v>2</v>
      </c>
      <c r="K17" s="42">
        <v>2</v>
      </c>
      <c r="L17" s="42">
        <f t="shared" si="0"/>
        <v>6</v>
      </c>
      <c r="M17" s="80" t="s">
        <v>129</v>
      </c>
    </row>
    <row r="18" spans="2:13" s="9" customFormat="1" ht="27.75" customHeight="1" hidden="1">
      <c r="B18" s="50" t="s">
        <v>117</v>
      </c>
      <c r="C18" s="51">
        <v>0.8333333333333334</v>
      </c>
      <c r="D18" s="41" t="s">
        <v>116</v>
      </c>
      <c r="E18" s="39" t="s">
        <v>7</v>
      </c>
      <c r="F18" s="43">
        <v>10000</v>
      </c>
      <c r="G18" s="79" t="s">
        <v>116</v>
      </c>
      <c r="H18" s="42"/>
      <c r="I18" s="42"/>
      <c r="J18" s="42"/>
      <c r="K18" s="42"/>
      <c r="L18" s="42">
        <f t="shared" si="0"/>
        <v>0</v>
      </c>
      <c r="M18" s="80" t="s">
        <v>122</v>
      </c>
    </row>
    <row r="19" spans="2:13" s="9" customFormat="1" ht="27.75" customHeight="1" hidden="1">
      <c r="B19" s="50" t="s">
        <v>60</v>
      </c>
      <c r="C19" s="51">
        <v>0.9652777777777778</v>
      </c>
      <c r="D19" s="82" t="s">
        <v>61</v>
      </c>
      <c r="E19" s="39" t="s">
        <v>7</v>
      </c>
      <c r="F19" s="43">
        <v>10000</v>
      </c>
      <c r="G19" s="79"/>
      <c r="H19" s="42"/>
      <c r="I19" s="42"/>
      <c r="J19" s="42"/>
      <c r="K19" s="42"/>
      <c r="L19" s="42">
        <f t="shared" si="0"/>
        <v>0</v>
      </c>
      <c r="M19" s="80"/>
    </row>
    <row r="20" spans="2:13" s="9" customFormat="1" ht="36" customHeight="1">
      <c r="B20" s="52" t="s">
        <v>53</v>
      </c>
      <c r="C20" s="45">
        <v>0.3958333333333333</v>
      </c>
      <c r="D20" s="46" t="s">
        <v>2</v>
      </c>
      <c r="E20" s="93" t="s">
        <v>10</v>
      </c>
      <c r="F20" s="94"/>
      <c r="G20" s="79" t="s">
        <v>126</v>
      </c>
      <c r="H20" s="42"/>
      <c r="I20" s="42"/>
      <c r="J20" s="42">
        <v>3</v>
      </c>
      <c r="K20" s="42">
        <v>2</v>
      </c>
      <c r="L20" s="42">
        <f t="shared" si="0"/>
        <v>5</v>
      </c>
      <c r="M20" s="80" t="s">
        <v>128</v>
      </c>
    </row>
    <row r="21" spans="2:13" s="9" customFormat="1" ht="27.75" customHeight="1" hidden="1">
      <c r="B21" s="44" t="s">
        <v>13</v>
      </c>
      <c r="C21" s="48">
        <v>0.7881944444444445</v>
      </c>
      <c r="D21" s="46" t="s">
        <v>0</v>
      </c>
      <c r="E21" s="44" t="s">
        <v>10</v>
      </c>
      <c r="F21" s="47">
        <v>7000</v>
      </c>
      <c r="G21" s="79"/>
      <c r="H21" s="42"/>
      <c r="I21" s="42"/>
      <c r="J21" s="42"/>
      <c r="K21" s="42"/>
      <c r="L21" s="42">
        <f t="shared" si="0"/>
        <v>0</v>
      </c>
      <c r="M21" s="80"/>
    </row>
    <row r="22" spans="2:13" s="9" customFormat="1" ht="27.75" customHeight="1" hidden="1">
      <c r="B22" s="52" t="s">
        <v>50</v>
      </c>
      <c r="C22" s="48">
        <v>0.7152777777777778</v>
      </c>
      <c r="D22" s="46" t="s">
        <v>1</v>
      </c>
      <c r="E22" s="44" t="s">
        <v>10</v>
      </c>
      <c r="F22" s="47">
        <v>7000</v>
      </c>
      <c r="G22" s="79"/>
      <c r="H22" s="42"/>
      <c r="I22" s="42"/>
      <c r="J22" s="42"/>
      <c r="K22" s="42"/>
      <c r="L22" s="42">
        <f>SUM(H22:K22)</f>
        <v>0</v>
      </c>
      <c r="M22" s="80"/>
    </row>
    <row r="23" spans="2:13" s="9" customFormat="1" ht="27.75" customHeight="1" hidden="1">
      <c r="B23" s="75" t="s">
        <v>51</v>
      </c>
      <c r="C23" s="48">
        <v>0.75</v>
      </c>
      <c r="D23" s="46" t="s">
        <v>3</v>
      </c>
      <c r="E23" s="44" t="s">
        <v>10</v>
      </c>
      <c r="F23" s="47">
        <v>7000</v>
      </c>
      <c r="G23" s="79"/>
      <c r="H23" s="42"/>
      <c r="I23" s="42"/>
      <c r="J23" s="42"/>
      <c r="K23" s="42"/>
      <c r="L23" s="42">
        <f t="shared" si="0"/>
        <v>0</v>
      </c>
      <c r="M23" s="80"/>
    </row>
    <row r="24" spans="2:13" s="9" customFormat="1" ht="27.75" customHeight="1" hidden="1">
      <c r="B24" s="52" t="s">
        <v>94</v>
      </c>
      <c r="C24" s="48">
        <v>0.375</v>
      </c>
      <c r="D24" s="46" t="s">
        <v>4</v>
      </c>
      <c r="E24" s="44" t="s">
        <v>10</v>
      </c>
      <c r="F24" s="47">
        <v>7000</v>
      </c>
      <c r="G24" s="79"/>
      <c r="H24" s="42"/>
      <c r="I24" s="42"/>
      <c r="J24" s="42"/>
      <c r="K24" s="42"/>
      <c r="L24" s="42">
        <f t="shared" si="0"/>
        <v>0</v>
      </c>
      <c r="M24" s="80"/>
    </row>
    <row r="25" spans="2:13" s="9" customFormat="1" ht="27.75" customHeight="1" hidden="1">
      <c r="B25" s="52" t="s">
        <v>95</v>
      </c>
      <c r="C25" s="48">
        <v>0.4166666666666667</v>
      </c>
      <c r="D25" s="46" t="s">
        <v>4</v>
      </c>
      <c r="E25" s="44" t="s">
        <v>10</v>
      </c>
      <c r="F25" s="47">
        <v>7000</v>
      </c>
      <c r="G25" s="79"/>
      <c r="H25" s="42"/>
      <c r="I25" s="42"/>
      <c r="J25" s="42"/>
      <c r="K25" s="42"/>
      <c r="L25" s="42">
        <f t="shared" si="0"/>
        <v>0</v>
      </c>
      <c r="M25" s="80"/>
    </row>
    <row r="26" spans="2:13" s="9" customFormat="1" ht="27.75" customHeight="1" hidden="1">
      <c r="B26" s="49" t="s">
        <v>5</v>
      </c>
      <c r="C26" s="48">
        <v>0.5069444444444444</v>
      </c>
      <c r="D26" s="46" t="s">
        <v>4</v>
      </c>
      <c r="E26" s="44" t="s">
        <v>10</v>
      </c>
      <c r="F26" s="47">
        <v>7000</v>
      </c>
      <c r="G26" s="79"/>
      <c r="H26" s="42"/>
      <c r="I26" s="42"/>
      <c r="J26" s="42"/>
      <c r="K26" s="42"/>
      <c r="L26" s="42">
        <f t="shared" si="0"/>
        <v>0</v>
      </c>
      <c r="M26" s="80"/>
    </row>
    <row r="27" spans="2:13" s="9" customFormat="1" ht="27.75" customHeight="1" hidden="1">
      <c r="B27" s="67" t="s">
        <v>91</v>
      </c>
      <c r="C27" s="78">
        <v>0.3263888888888889</v>
      </c>
      <c r="D27" s="73" t="s">
        <v>92</v>
      </c>
      <c r="E27" s="70" t="s">
        <v>27</v>
      </c>
      <c r="F27" s="71">
        <v>3000</v>
      </c>
      <c r="G27" s="79"/>
      <c r="H27" s="42"/>
      <c r="I27" s="42"/>
      <c r="J27" s="42"/>
      <c r="K27" s="42"/>
      <c r="L27" s="42">
        <f t="shared" si="0"/>
        <v>0</v>
      </c>
      <c r="M27" s="80"/>
    </row>
    <row r="28" spans="2:13" s="9" customFormat="1" ht="27.75" customHeight="1" hidden="1">
      <c r="B28" s="67" t="s">
        <v>43</v>
      </c>
      <c r="C28" s="68">
        <v>0.4166666666666667</v>
      </c>
      <c r="D28" s="69" t="s">
        <v>0</v>
      </c>
      <c r="E28" s="70" t="s">
        <v>27</v>
      </c>
      <c r="F28" s="71">
        <v>3000</v>
      </c>
      <c r="G28" s="79"/>
      <c r="H28" s="42"/>
      <c r="I28" s="42"/>
      <c r="J28" s="42"/>
      <c r="K28" s="42"/>
      <c r="L28" s="42">
        <f t="shared" si="0"/>
        <v>0</v>
      </c>
      <c r="M28" s="80"/>
    </row>
    <row r="29" spans="2:13" s="9" customFormat="1" ht="27.75" customHeight="1" hidden="1">
      <c r="B29" s="70" t="s">
        <v>72</v>
      </c>
      <c r="C29" s="68">
        <v>0.7222222222222222</v>
      </c>
      <c r="D29" s="69" t="s">
        <v>0</v>
      </c>
      <c r="E29" s="70" t="s">
        <v>27</v>
      </c>
      <c r="F29" s="71">
        <v>3000</v>
      </c>
      <c r="G29" s="79"/>
      <c r="H29" s="42"/>
      <c r="I29" s="42"/>
      <c r="J29" s="42"/>
      <c r="K29" s="42"/>
      <c r="L29" s="42">
        <f>SUM(H29:K29)</f>
        <v>0</v>
      </c>
      <c r="M29" s="80"/>
    </row>
    <row r="30" spans="2:13" s="9" customFormat="1" ht="27.75" customHeight="1" hidden="1">
      <c r="B30" s="70" t="s">
        <v>12</v>
      </c>
      <c r="C30" s="68">
        <v>0.75</v>
      </c>
      <c r="D30" s="69" t="s">
        <v>0</v>
      </c>
      <c r="E30" s="70" t="s">
        <v>27</v>
      </c>
      <c r="F30" s="71">
        <v>3000</v>
      </c>
      <c r="G30" s="79"/>
      <c r="H30" s="42"/>
      <c r="I30" s="42"/>
      <c r="J30" s="42"/>
      <c r="K30" s="42"/>
      <c r="L30" s="42">
        <f t="shared" si="0"/>
        <v>0</v>
      </c>
      <c r="M30" s="80"/>
    </row>
    <row r="31" spans="2:13" s="9" customFormat="1" ht="27.75" customHeight="1" hidden="1">
      <c r="B31" s="70" t="s">
        <v>6</v>
      </c>
      <c r="C31" s="76">
        <v>1.0173611111111112</v>
      </c>
      <c r="D31" s="73" t="s">
        <v>81</v>
      </c>
      <c r="E31" s="70" t="s">
        <v>27</v>
      </c>
      <c r="F31" s="71">
        <v>3000</v>
      </c>
      <c r="G31" s="79"/>
      <c r="H31" s="42"/>
      <c r="I31" s="42"/>
      <c r="J31" s="42"/>
      <c r="K31" s="42"/>
      <c r="L31" s="42">
        <f>SUM(H31:K31)</f>
        <v>0</v>
      </c>
      <c r="M31" s="80"/>
    </row>
    <row r="32" spans="2:13" s="9" customFormat="1" ht="27.75" customHeight="1" hidden="1">
      <c r="B32" s="70" t="s">
        <v>70</v>
      </c>
      <c r="C32" s="76" t="s">
        <v>93</v>
      </c>
      <c r="D32" s="73" t="s">
        <v>44</v>
      </c>
      <c r="E32" s="70" t="s">
        <v>27</v>
      </c>
      <c r="F32" s="71">
        <v>3000</v>
      </c>
      <c r="G32" s="79"/>
      <c r="H32" s="42"/>
      <c r="I32" s="42"/>
      <c r="J32" s="42"/>
      <c r="K32" s="42"/>
      <c r="L32" s="42">
        <f t="shared" si="0"/>
        <v>0</v>
      </c>
      <c r="M32" s="80"/>
    </row>
    <row r="33" spans="2:13" s="12" customFormat="1" ht="14.25">
      <c r="B33" s="58" t="s">
        <v>37</v>
      </c>
      <c r="C33" s="14"/>
      <c r="D33" s="15"/>
      <c r="E33" s="16"/>
      <c r="F33" s="16"/>
      <c r="G33" s="13"/>
      <c r="H33" s="13"/>
      <c r="I33" s="13"/>
      <c r="J33" s="13"/>
      <c r="K33" s="13"/>
      <c r="L33" s="13"/>
      <c r="M33" s="13"/>
    </row>
    <row r="34" spans="2:13" s="10" customFormat="1" ht="26.25" customHeight="1" hidden="1">
      <c r="B34" s="101" t="s">
        <v>38</v>
      </c>
      <c r="C34" s="101"/>
      <c r="D34" s="101"/>
      <c r="E34" s="101"/>
      <c r="F34" s="101"/>
      <c r="G34" s="35" t="s">
        <v>14</v>
      </c>
      <c r="H34" s="36" t="s">
        <v>46</v>
      </c>
      <c r="I34" s="36" t="s">
        <v>111</v>
      </c>
      <c r="J34" s="36" t="s">
        <v>112</v>
      </c>
      <c r="K34" s="36" t="s">
        <v>113</v>
      </c>
      <c r="L34" s="29" t="s">
        <v>28</v>
      </c>
      <c r="M34" s="100" t="s">
        <v>30</v>
      </c>
    </row>
    <row r="35" spans="2:13" s="11" customFormat="1" ht="23.25" customHeight="1" hidden="1">
      <c r="B35" s="34" t="s">
        <v>17</v>
      </c>
      <c r="C35" s="37" t="s">
        <v>18</v>
      </c>
      <c r="D35" s="38" t="s">
        <v>19</v>
      </c>
      <c r="E35" s="34" t="s">
        <v>20</v>
      </c>
      <c r="F35" s="34" t="s">
        <v>21</v>
      </c>
      <c r="G35" s="36" t="s">
        <v>22</v>
      </c>
      <c r="H35" s="35" t="s">
        <v>23</v>
      </c>
      <c r="I35" s="35" t="s">
        <v>23</v>
      </c>
      <c r="J35" s="35" t="s">
        <v>23</v>
      </c>
      <c r="K35" s="35" t="s">
        <v>23</v>
      </c>
      <c r="L35" s="54"/>
      <c r="M35" s="100"/>
    </row>
    <row r="36" spans="2:13" s="9" customFormat="1" ht="27.75" customHeight="1" hidden="1">
      <c r="B36" s="64" t="s">
        <v>25</v>
      </c>
      <c r="C36" s="66">
        <v>0.8298611111111112</v>
      </c>
      <c r="D36" s="63" t="s">
        <v>1</v>
      </c>
      <c r="E36" s="64" t="s">
        <v>16</v>
      </c>
      <c r="F36" s="65">
        <v>12000</v>
      </c>
      <c r="G36" s="79"/>
      <c r="H36" s="42"/>
      <c r="I36" s="42"/>
      <c r="J36" s="42"/>
      <c r="K36" s="42"/>
      <c r="L36" s="42">
        <f>SUM(H36:K36)</f>
        <v>0</v>
      </c>
      <c r="M36" s="80"/>
    </row>
    <row r="37" spans="2:13" s="9" customFormat="1" ht="27.75" customHeight="1" hidden="1">
      <c r="B37" s="61" t="s">
        <v>49</v>
      </c>
      <c r="C37" s="66">
        <v>0.8784722222222222</v>
      </c>
      <c r="D37" s="63" t="s">
        <v>1</v>
      </c>
      <c r="E37" s="64" t="s">
        <v>16</v>
      </c>
      <c r="F37" s="65">
        <v>12000</v>
      </c>
      <c r="G37" s="79"/>
      <c r="H37" s="42"/>
      <c r="I37" s="42"/>
      <c r="J37" s="42"/>
      <c r="K37" s="42"/>
      <c r="L37" s="42">
        <f aca="true" t="shared" si="1" ref="L37:L58">SUM(H37:K37)</f>
        <v>0</v>
      </c>
      <c r="M37" s="80"/>
    </row>
    <row r="38" spans="2:13" s="9" customFormat="1" ht="27.75" customHeight="1" hidden="1">
      <c r="B38" s="61" t="s">
        <v>62</v>
      </c>
      <c r="C38" s="66" t="s">
        <v>78</v>
      </c>
      <c r="D38" s="63" t="s">
        <v>1</v>
      </c>
      <c r="E38" s="64" t="s">
        <v>16</v>
      </c>
      <c r="F38" s="65">
        <v>12000</v>
      </c>
      <c r="G38" s="79"/>
      <c r="H38" s="42"/>
      <c r="I38" s="42"/>
      <c r="J38" s="42"/>
      <c r="K38" s="42"/>
      <c r="L38" s="42">
        <f>SUM(H38:K38)</f>
        <v>0</v>
      </c>
      <c r="M38" s="80"/>
    </row>
    <row r="39" spans="2:13" s="9" customFormat="1" ht="27.75" customHeight="1" hidden="1">
      <c r="B39" s="50" t="s">
        <v>99</v>
      </c>
      <c r="C39" s="40">
        <v>0.8472222222222222</v>
      </c>
      <c r="D39" s="41" t="s">
        <v>31</v>
      </c>
      <c r="E39" s="39" t="s">
        <v>7</v>
      </c>
      <c r="F39" s="43">
        <v>10000</v>
      </c>
      <c r="G39" s="79"/>
      <c r="H39" s="42"/>
      <c r="I39" s="42"/>
      <c r="J39" s="42"/>
      <c r="K39" s="42"/>
      <c r="L39" s="42">
        <f t="shared" si="1"/>
        <v>0</v>
      </c>
      <c r="M39" s="80"/>
    </row>
    <row r="40" spans="2:13" s="9" customFormat="1" ht="27.75" customHeight="1" hidden="1">
      <c r="B40" s="81" t="s">
        <v>96</v>
      </c>
      <c r="C40" s="40">
        <v>0.8680555555555555</v>
      </c>
      <c r="D40" s="41" t="s">
        <v>0</v>
      </c>
      <c r="E40" s="39" t="s">
        <v>7</v>
      </c>
      <c r="F40" s="43">
        <v>10000</v>
      </c>
      <c r="G40" s="79"/>
      <c r="H40" s="42"/>
      <c r="I40" s="42"/>
      <c r="J40" s="42"/>
      <c r="K40" s="42"/>
      <c r="L40" s="42">
        <f t="shared" si="1"/>
        <v>0</v>
      </c>
      <c r="M40" s="80"/>
    </row>
    <row r="41" spans="2:13" s="9" customFormat="1" ht="27.75" customHeight="1" hidden="1">
      <c r="B41" s="39" t="s">
        <v>24</v>
      </c>
      <c r="C41" s="40">
        <v>0.9131944444444445</v>
      </c>
      <c r="D41" s="41" t="s">
        <v>0</v>
      </c>
      <c r="E41" s="39" t="s">
        <v>7</v>
      </c>
      <c r="F41" s="43">
        <v>10000</v>
      </c>
      <c r="G41" s="79"/>
      <c r="H41" s="42"/>
      <c r="I41" s="42"/>
      <c r="J41" s="42"/>
      <c r="K41" s="42"/>
      <c r="L41" s="42">
        <f t="shared" si="1"/>
        <v>0</v>
      </c>
      <c r="M41" s="80"/>
    </row>
    <row r="42" spans="2:13" s="9" customFormat="1" ht="27.75" customHeight="1" hidden="1">
      <c r="B42" s="81" t="s">
        <v>103</v>
      </c>
      <c r="C42" s="51">
        <v>0.9618055555555555</v>
      </c>
      <c r="D42" s="41" t="s">
        <v>104</v>
      </c>
      <c r="E42" s="39" t="s">
        <v>58</v>
      </c>
      <c r="F42" s="43">
        <v>10000</v>
      </c>
      <c r="G42" s="79"/>
      <c r="H42" s="42"/>
      <c r="I42" s="42"/>
      <c r="J42" s="42"/>
      <c r="K42" s="42"/>
      <c r="L42" s="42">
        <f t="shared" si="1"/>
        <v>0</v>
      </c>
      <c r="M42" s="80"/>
    </row>
    <row r="43" spans="2:13" s="9" customFormat="1" ht="27.75" customHeight="1" hidden="1">
      <c r="B43" s="52" t="s">
        <v>80</v>
      </c>
      <c r="C43" s="45" t="s">
        <v>79</v>
      </c>
      <c r="D43" s="53" t="s">
        <v>52</v>
      </c>
      <c r="E43" s="44" t="s">
        <v>10</v>
      </c>
      <c r="F43" s="47">
        <v>7000</v>
      </c>
      <c r="G43" s="79"/>
      <c r="H43" s="42"/>
      <c r="I43" s="42"/>
      <c r="J43" s="42"/>
      <c r="K43" s="42"/>
      <c r="L43" s="42">
        <f t="shared" si="1"/>
        <v>0</v>
      </c>
      <c r="M43" s="80"/>
    </row>
    <row r="44" spans="2:13" s="9" customFormat="1" ht="27.75" customHeight="1" hidden="1">
      <c r="B44" s="52" t="s">
        <v>87</v>
      </c>
      <c r="C44" s="45">
        <v>0.7916666666666666</v>
      </c>
      <c r="D44" s="53" t="s">
        <v>81</v>
      </c>
      <c r="E44" s="44" t="s">
        <v>10</v>
      </c>
      <c r="F44" s="47">
        <v>7000</v>
      </c>
      <c r="G44" s="79"/>
      <c r="H44" s="42"/>
      <c r="I44" s="42"/>
      <c r="J44" s="42"/>
      <c r="K44" s="42"/>
      <c r="L44" s="42">
        <f>SUM(H44:K44)</f>
        <v>0</v>
      </c>
      <c r="M44" s="80"/>
    </row>
    <row r="45" spans="2:13" s="9" customFormat="1" ht="27.75" customHeight="1" hidden="1">
      <c r="B45" s="52" t="s">
        <v>100</v>
      </c>
      <c r="C45" s="45">
        <v>0.8229166666666666</v>
      </c>
      <c r="D45" s="53" t="s">
        <v>71</v>
      </c>
      <c r="E45" s="44" t="s">
        <v>10</v>
      </c>
      <c r="F45" s="47">
        <v>7000</v>
      </c>
      <c r="G45" s="79"/>
      <c r="H45" s="42"/>
      <c r="I45" s="42"/>
      <c r="J45" s="42"/>
      <c r="K45" s="42"/>
      <c r="L45" s="42">
        <f>SUM(H45:K45)</f>
        <v>0</v>
      </c>
      <c r="M45" s="80"/>
    </row>
    <row r="46" spans="2:13" s="9" customFormat="1" ht="27.75" customHeight="1" hidden="1">
      <c r="B46" s="52" t="s">
        <v>108</v>
      </c>
      <c r="C46" s="45">
        <v>0.7118055555555555</v>
      </c>
      <c r="D46" s="53" t="s">
        <v>109</v>
      </c>
      <c r="E46" s="44" t="s">
        <v>10</v>
      </c>
      <c r="F46" s="47">
        <v>7000</v>
      </c>
      <c r="G46" s="79"/>
      <c r="H46" s="42"/>
      <c r="I46" s="42"/>
      <c r="J46" s="42"/>
      <c r="K46" s="42"/>
      <c r="L46" s="42">
        <f>SUM(H46:K46)</f>
        <v>0</v>
      </c>
      <c r="M46" s="80"/>
    </row>
    <row r="47" spans="2:13" s="9" customFormat="1" ht="27.75" customHeight="1" hidden="1">
      <c r="B47" s="52" t="s">
        <v>107</v>
      </c>
      <c r="C47" s="45" t="s">
        <v>97</v>
      </c>
      <c r="D47" s="53" t="s">
        <v>45</v>
      </c>
      <c r="E47" s="44" t="s">
        <v>10</v>
      </c>
      <c r="F47" s="47">
        <v>7000</v>
      </c>
      <c r="G47" s="79"/>
      <c r="H47" s="42"/>
      <c r="I47" s="42"/>
      <c r="J47" s="42"/>
      <c r="K47" s="42"/>
      <c r="L47" s="42">
        <f>SUM(H47:K47)</f>
        <v>0</v>
      </c>
      <c r="M47" s="80"/>
    </row>
    <row r="48" spans="2:13" s="9" customFormat="1" ht="27.75" customHeight="1" hidden="1">
      <c r="B48" s="44" t="s">
        <v>55</v>
      </c>
      <c r="C48" s="45">
        <v>0.37847222222222227</v>
      </c>
      <c r="D48" s="46" t="s">
        <v>4</v>
      </c>
      <c r="E48" s="44" t="s">
        <v>10</v>
      </c>
      <c r="F48" s="47">
        <v>7000</v>
      </c>
      <c r="G48" s="79"/>
      <c r="H48" s="42"/>
      <c r="I48" s="42"/>
      <c r="J48" s="42"/>
      <c r="K48" s="42"/>
      <c r="L48" s="42">
        <f t="shared" si="1"/>
        <v>0</v>
      </c>
      <c r="M48" s="80"/>
    </row>
    <row r="49" spans="2:13" s="9" customFormat="1" ht="27.75" customHeight="1" hidden="1">
      <c r="B49" s="52" t="s">
        <v>68</v>
      </c>
      <c r="C49" s="45">
        <v>0.44097222222222227</v>
      </c>
      <c r="D49" s="53" t="s">
        <v>4</v>
      </c>
      <c r="E49" s="44" t="s">
        <v>10</v>
      </c>
      <c r="F49" s="47">
        <v>7000</v>
      </c>
      <c r="G49" s="79"/>
      <c r="H49" s="42"/>
      <c r="I49" s="42"/>
      <c r="J49" s="42"/>
      <c r="K49" s="42"/>
      <c r="L49" s="42">
        <f t="shared" si="1"/>
        <v>0</v>
      </c>
      <c r="M49" s="80"/>
    </row>
    <row r="50" spans="2:13" s="9" customFormat="1" ht="27.75" customHeight="1" hidden="1">
      <c r="B50" s="52" t="s">
        <v>57</v>
      </c>
      <c r="C50" s="45">
        <v>0.4895833333333333</v>
      </c>
      <c r="D50" s="46" t="s">
        <v>56</v>
      </c>
      <c r="E50" s="44" t="s">
        <v>10</v>
      </c>
      <c r="F50" s="47">
        <v>7000</v>
      </c>
      <c r="G50" s="79"/>
      <c r="H50" s="42"/>
      <c r="I50" s="42"/>
      <c r="J50" s="42"/>
      <c r="K50" s="42"/>
      <c r="L50" s="42">
        <f t="shared" si="1"/>
        <v>0</v>
      </c>
      <c r="M50" s="80"/>
    </row>
    <row r="51" spans="2:13" s="9" customFormat="1" ht="36" customHeight="1" hidden="1">
      <c r="B51" s="52" t="s">
        <v>124</v>
      </c>
      <c r="C51" s="45">
        <v>0.5347222222222222</v>
      </c>
      <c r="D51" s="46" t="s">
        <v>69</v>
      </c>
      <c r="E51" s="44" t="s">
        <v>10</v>
      </c>
      <c r="F51" s="47">
        <v>7000</v>
      </c>
      <c r="G51" s="79" t="s">
        <v>116</v>
      </c>
      <c r="H51" s="42"/>
      <c r="I51" s="42"/>
      <c r="J51" s="42"/>
      <c r="K51" s="42"/>
      <c r="L51" s="42">
        <f>SUM(H51:K51)</f>
        <v>0</v>
      </c>
      <c r="M51" s="80" t="s">
        <v>123</v>
      </c>
    </row>
    <row r="52" spans="2:13" s="9" customFormat="1" ht="27.75" customHeight="1" hidden="1">
      <c r="B52" s="52" t="s">
        <v>82</v>
      </c>
      <c r="C52" s="45">
        <v>0.579861111111111</v>
      </c>
      <c r="D52" s="53" t="s">
        <v>56</v>
      </c>
      <c r="E52" s="44" t="s">
        <v>10</v>
      </c>
      <c r="F52" s="47">
        <v>7000</v>
      </c>
      <c r="G52" s="79"/>
      <c r="H52" s="42"/>
      <c r="I52" s="42"/>
      <c r="J52" s="42"/>
      <c r="K52" s="42"/>
      <c r="L52" s="42">
        <f>SUM(H52:K52)</f>
        <v>0</v>
      </c>
      <c r="M52" s="80" t="s">
        <v>119</v>
      </c>
    </row>
    <row r="53" spans="2:13" s="9" customFormat="1" ht="27.75" customHeight="1" hidden="1">
      <c r="B53" s="52" t="s">
        <v>83</v>
      </c>
      <c r="C53" s="45">
        <v>0.625</v>
      </c>
      <c r="D53" s="46" t="s">
        <v>4</v>
      </c>
      <c r="E53" s="44" t="s">
        <v>10</v>
      </c>
      <c r="F53" s="47">
        <v>7000</v>
      </c>
      <c r="G53" s="79"/>
      <c r="H53" s="42"/>
      <c r="I53" s="42"/>
      <c r="J53" s="42"/>
      <c r="K53" s="42"/>
      <c r="L53" s="42">
        <f>SUM(H53:K53)</f>
        <v>0</v>
      </c>
      <c r="M53" s="80" t="s">
        <v>119</v>
      </c>
    </row>
    <row r="54" spans="2:13" s="9" customFormat="1" ht="27.75" customHeight="1" hidden="1">
      <c r="B54" s="52" t="s">
        <v>84</v>
      </c>
      <c r="C54" s="45">
        <v>0.6701388888888888</v>
      </c>
      <c r="D54" s="46" t="s">
        <v>4</v>
      </c>
      <c r="E54" s="44" t="s">
        <v>10</v>
      </c>
      <c r="F54" s="47">
        <v>7000</v>
      </c>
      <c r="G54" s="79"/>
      <c r="H54" s="42"/>
      <c r="I54" s="42"/>
      <c r="J54" s="42"/>
      <c r="K54" s="42"/>
      <c r="L54" s="42">
        <f t="shared" si="1"/>
        <v>0</v>
      </c>
      <c r="M54" s="80" t="s">
        <v>119</v>
      </c>
    </row>
    <row r="55" spans="2:13" s="9" customFormat="1" ht="27.75" customHeight="1" hidden="1">
      <c r="B55" s="67" t="s">
        <v>85</v>
      </c>
      <c r="C55" s="78" t="s">
        <v>98</v>
      </c>
      <c r="D55" s="73" t="s">
        <v>52</v>
      </c>
      <c r="E55" s="70" t="s">
        <v>27</v>
      </c>
      <c r="F55" s="71">
        <v>3000</v>
      </c>
      <c r="G55" s="79"/>
      <c r="H55" s="42"/>
      <c r="I55" s="42"/>
      <c r="J55" s="42"/>
      <c r="K55" s="42"/>
      <c r="L55" s="42">
        <f t="shared" si="1"/>
        <v>0</v>
      </c>
      <c r="M55" s="80" t="s">
        <v>119</v>
      </c>
    </row>
    <row r="56" spans="2:13" s="9" customFormat="1" ht="27.75" customHeight="1" hidden="1">
      <c r="B56" s="67" t="s">
        <v>76</v>
      </c>
      <c r="C56" s="68">
        <v>0.40277777777777773</v>
      </c>
      <c r="D56" s="69" t="s">
        <v>66</v>
      </c>
      <c r="E56" s="70" t="s">
        <v>27</v>
      </c>
      <c r="F56" s="71">
        <v>3000</v>
      </c>
      <c r="G56" s="79"/>
      <c r="H56" s="42"/>
      <c r="I56" s="42"/>
      <c r="J56" s="42"/>
      <c r="K56" s="42"/>
      <c r="L56" s="42">
        <f>SUM(H56:K56)</f>
        <v>0</v>
      </c>
      <c r="M56" s="80" t="s">
        <v>119</v>
      </c>
    </row>
    <row r="57" spans="2:13" s="9" customFormat="1" ht="27.75" customHeight="1" hidden="1">
      <c r="B57" s="70" t="s">
        <v>26</v>
      </c>
      <c r="C57" s="68">
        <v>0.4513888888888889</v>
      </c>
      <c r="D57" s="69" t="s">
        <v>0</v>
      </c>
      <c r="E57" s="70" t="s">
        <v>27</v>
      </c>
      <c r="F57" s="71">
        <v>3000</v>
      </c>
      <c r="G57" s="79"/>
      <c r="H57" s="42"/>
      <c r="I57" s="42"/>
      <c r="J57" s="42"/>
      <c r="K57" s="42"/>
      <c r="L57" s="42">
        <f t="shared" si="1"/>
        <v>0</v>
      </c>
      <c r="M57" s="80" t="s">
        <v>119</v>
      </c>
    </row>
    <row r="58" spans="2:13" s="9" customFormat="1" ht="27.75" customHeight="1" hidden="1">
      <c r="B58" s="67" t="s">
        <v>73</v>
      </c>
      <c r="C58" s="78" t="s">
        <v>102</v>
      </c>
      <c r="D58" s="73" t="s">
        <v>101</v>
      </c>
      <c r="E58" s="70" t="s">
        <v>27</v>
      </c>
      <c r="F58" s="71">
        <v>3000</v>
      </c>
      <c r="G58" s="79"/>
      <c r="H58" s="42"/>
      <c r="I58" s="42"/>
      <c r="J58" s="42"/>
      <c r="K58" s="42"/>
      <c r="L58" s="42">
        <f t="shared" si="1"/>
        <v>0</v>
      </c>
      <c r="M58" s="80" t="s">
        <v>119</v>
      </c>
    </row>
    <row r="59" spans="2:13" s="9" customFormat="1" ht="36" customHeight="1">
      <c r="B59" s="67" t="s">
        <v>86</v>
      </c>
      <c r="C59" s="78">
        <v>0.7569444444444445</v>
      </c>
      <c r="D59" s="73" t="s">
        <v>71</v>
      </c>
      <c r="E59" s="95" t="s">
        <v>27</v>
      </c>
      <c r="F59" s="96"/>
      <c r="G59" s="79" t="s">
        <v>127</v>
      </c>
      <c r="H59" s="42"/>
      <c r="I59" s="42">
        <v>9</v>
      </c>
      <c r="J59" s="42">
        <v>5</v>
      </c>
      <c r="K59" s="42">
        <v>4</v>
      </c>
      <c r="L59" s="42">
        <f aca="true" t="shared" si="2" ref="L59:L66">SUM(H59:K59)</f>
        <v>18</v>
      </c>
      <c r="M59" s="80" t="s">
        <v>130</v>
      </c>
    </row>
    <row r="60" spans="2:13" s="17" customFormat="1" ht="27.75" customHeight="1" hidden="1">
      <c r="B60" s="72" t="s">
        <v>105</v>
      </c>
      <c r="C60" s="76">
        <v>1.0104166666666667</v>
      </c>
      <c r="D60" s="73" t="s">
        <v>77</v>
      </c>
      <c r="E60" s="70" t="s">
        <v>27</v>
      </c>
      <c r="F60" s="71">
        <v>3000</v>
      </c>
      <c r="G60" s="79"/>
      <c r="H60" s="42"/>
      <c r="I60" s="42"/>
      <c r="J60" s="42"/>
      <c r="K60" s="42"/>
      <c r="L60" s="42">
        <f t="shared" si="2"/>
        <v>0</v>
      </c>
      <c r="M60" s="80"/>
    </row>
    <row r="61" spans="2:13" s="9" customFormat="1" ht="27.75" customHeight="1" hidden="1">
      <c r="B61" s="70" t="s">
        <v>63</v>
      </c>
      <c r="C61" s="78">
        <v>0.4201388888888889</v>
      </c>
      <c r="D61" s="73" t="s">
        <v>3</v>
      </c>
      <c r="E61" s="70" t="s">
        <v>27</v>
      </c>
      <c r="F61" s="71">
        <v>3000</v>
      </c>
      <c r="G61" s="79"/>
      <c r="H61" s="42"/>
      <c r="I61" s="42"/>
      <c r="J61" s="42"/>
      <c r="K61" s="42"/>
      <c r="L61" s="42">
        <f t="shared" si="2"/>
        <v>0</v>
      </c>
      <c r="M61" s="80"/>
    </row>
    <row r="62" spans="2:13" s="9" customFormat="1" ht="27.75" customHeight="1" hidden="1">
      <c r="B62" s="70" t="s">
        <v>106</v>
      </c>
      <c r="C62" s="78">
        <v>0.4618055555555556</v>
      </c>
      <c r="D62" s="73" t="s">
        <v>3</v>
      </c>
      <c r="E62" s="70" t="s">
        <v>27</v>
      </c>
      <c r="F62" s="71">
        <v>3000</v>
      </c>
      <c r="G62" s="79"/>
      <c r="H62" s="42"/>
      <c r="I62" s="42"/>
      <c r="J62" s="42"/>
      <c r="K62" s="42"/>
      <c r="L62" s="42">
        <f t="shared" si="2"/>
        <v>0</v>
      </c>
      <c r="M62" s="80"/>
    </row>
    <row r="63" spans="2:13" s="9" customFormat="1" ht="27.75" customHeight="1" hidden="1">
      <c r="B63" s="70" t="s">
        <v>88</v>
      </c>
      <c r="C63" s="78">
        <v>0.5104166666666666</v>
      </c>
      <c r="D63" s="73" t="s">
        <v>3</v>
      </c>
      <c r="E63" s="70" t="s">
        <v>27</v>
      </c>
      <c r="F63" s="71">
        <v>3000</v>
      </c>
      <c r="G63" s="79"/>
      <c r="H63" s="42"/>
      <c r="I63" s="42"/>
      <c r="J63" s="42"/>
      <c r="K63" s="42"/>
      <c r="L63" s="42">
        <f>SUM(H63:K63)</f>
        <v>0</v>
      </c>
      <c r="M63" s="80"/>
    </row>
    <row r="64" spans="2:13" s="9" customFormat="1" ht="27.75" customHeight="1" hidden="1">
      <c r="B64" s="70" t="s">
        <v>89</v>
      </c>
      <c r="C64" s="78">
        <v>0.5729166666666666</v>
      </c>
      <c r="D64" s="73" t="s">
        <v>3</v>
      </c>
      <c r="E64" s="70" t="s">
        <v>27</v>
      </c>
      <c r="F64" s="71">
        <v>3000</v>
      </c>
      <c r="G64" s="79"/>
      <c r="H64" s="42"/>
      <c r="I64" s="42"/>
      <c r="J64" s="42"/>
      <c r="K64" s="42"/>
      <c r="L64" s="42">
        <f>SUM(H64:K64)</f>
        <v>0</v>
      </c>
      <c r="M64" s="80"/>
    </row>
    <row r="65" spans="2:13" s="9" customFormat="1" ht="27.75" customHeight="1" hidden="1">
      <c r="B65" s="70" t="s">
        <v>67</v>
      </c>
      <c r="C65" s="78">
        <v>0.6180555555555556</v>
      </c>
      <c r="D65" s="73" t="s">
        <v>64</v>
      </c>
      <c r="E65" s="70" t="s">
        <v>27</v>
      </c>
      <c r="F65" s="71">
        <v>3000</v>
      </c>
      <c r="G65" s="79"/>
      <c r="H65" s="42"/>
      <c r="I65" s="42"/>
      <c r="J65" s="42"/>
      <c r="K65" s="42"/>
      <c r="L65" s="42">
        <f t="shared" si="2"/>
        <v>0</v>
      </c>
      <c r="M65" s="80"/>
    </row>
    <row r="66" spans="2:13" s="9" customFormat="1" ht="27.75" customHeight="1" hidden="1">
      <c r="B66" s="70" t="s">
        <v>90</v>
      </c>
      <c r="C66" s="78">
        <v>0.6631944444444444</v>
      </c>
      <c r="D66" s="73" t="s">
        <v>64</v>
      </c>
      <c r="E66" s="70" t="s">
        <v>27</v>
      </c>
      <c r="F66" s="71">
        <v>3000</v>
      </c>
      <c r="G66" s="79"/>
      <c r="H66" s="42"/>
      <c r="I66" s="42"/>
      <c r="J66" s="42"/>
      <c r="K66" s="42"/>
      <c r="L66" s="42">
        <f t="shared" si="2"/>
        <v>0</v>
      </c>
      <c r="M66" s="80"/>
    </row>
    <row r="67" spans="3:13" s="19" customFormat="1" ht="14.25" customHeight="1">
      <c r="C67" s="20"/>
      <c r="F67" s="19" t="s">
        <v>15</v>
      </c>
      <c r="M67" s="21" t="s">
        <v>15</v>
      </c>
    </row>
    <row r="68" spans="2:13" s="9" customFormat="1" ht="18.75" customHeight="1">
      <c r="B68" s="97"/>
      <c r="C68" s="97"/>
      <c r="D68" s="97"/>
      <c r="E68" s="97"/>
      <c r="F68" s="98"/>
      <c r="G68" s="55" t="s">
        <v>32</v>
      </c>
      <c r="H68" s="55">
        <f>SUMIF(E10:E66,"특SA",H10:H66)</f>
        <v>0</v>
      </c>
      <c r="I68" s="55">
        <f>SUMIF(E10:E66,"특SA",I10:I66)</f>
        <v>1</v>
      </c>
      <c r="J68" s="55">
        <f>SUMIF(E10:E66,"특SA",J10:J66)</f>
        <v>2</v>
      </c>
      <c r="K68" s="55">
        <f>SUMIF(E10:E66,"특SA",K10:K66)</f>
        <v>2</v>
      </c>
      <c r="L68" s="55">
        <f>SUM(H68:K68)</f>
        <v>5</v>
      </c>
      <c r="M68" s="18" t="s">
        <v>15</v>
      </c>
    </row>
    <row r="69" spans="2:13" s="9" customFormat="1" ht="18.75" customHeight="1">
      <c r="B69" s="30"/>
      <c r="C69" s="30"/>
      <c r="D69" s="30"/>
      <c r="E69" s="30"/>
      <c r="F69" s="31"/>
      <c r="G69" s="55" t="s">
        <v>33</v>
      </c>
      <c r="H69" s="55">
        <f>SUMIF(E10:E66,"SA",H10:H66)</f>
        <v>0</v>
      </c>
      <c r="I69" s="55">
        <f>SUMIF(E10:E66,"SA",I10:I66)</f>
        <v>2</v>
      </c>
      <c r="J69" s="55">
        <f>SUMIF(E10:E66,"SA",J10:J66)</f>
        <v>2</v>
      </c>
      <c r="K69" s="55">
        <f>SUMIF(E10:E66,"SA",K10:K66)</f>
        <v>2</v>
      </c>
      <c r="L69" s="55">
        <f>SUM(H69:K69)</f>
        <v>6</v>
      </c>
      <c r="M69" s="18"/>
    </row>
    <row r="70" spans="2:13" s="9" customFormat="1" ht="18.75" customHeight="1">
      <c r="B70" s="30"/>
      <c r="C70" s="30"/>
      <c r="D70" s="30"/>
      <c r="E70" s="30"/>
      <c r="F70" s="31"/>
      <c r="G70" s="55" t="s">
        <v>34</v>
      </c>
      <c r="H70" s="55">
        <f>SUMIF(E10:E66,"A",H10:H66)</f>
        <v>0</v>
      </c>
      <c r="I70" s="55">
        <f>SUMIF(E10:E66,"A",I10:I66)</f>
        <v>0</v>
      </c>
      <c r="J70" s="55">
        <f>SUMIF(E10:E66,"A",J10:J66)</f>
        <v>3</v>
      </c>
      <c r="K70" s="55">
        <f>SUMIF(E10:E66,"A",K10:K66)</f>
        <v>2</v>
      </c>
      <c r="L70" s="55">
        <f>SUM(H70:K70)</f>
        <v>5</v>
      </c>
      <c r="M70" s="18"/>
    </row>
    <row r="71" spans="2:13" s="9" customFormat="1" ht="18.75" customHeight="1">
      <c r="B71" s="97"/>
      <c r="C71" s="97"/>
      <c r="D71" s="97"/>
      <c r="E71" s="97"/>
      <c r="F71" s="98"/>
      <c r="G71" s="55" t="s">
        <v>35</v>
      </c>
      <c r="H71" s="55">
        <f>SUMIF(E10:E66,"일반",H10:H66)</f>
        <v>0</v>
      </c>
      <c r="I71" s="55">
        <f>SUMIF(E10:E66,"일반",I10:I66)</f>
        <v>9</v>
      </c>
      <c r="J71" s="55">
        <f>SUMIF(E10:E66,"일반",J10:J66)</f>
        <v>5</v>
      </c>
      <c r="K71" s="55">
        <f>SUMIF(E10:E66,"일반",K10:K66)</f>
        <v>4</v>
      </c>
      <c r="L71" s="55">
        <f>SUM(H71:K71)</f>
        <v>18</v>
      </c>
      <c r="M71" s="18" t="s">
        <v>15</v>
      </c>
    </row>
    <row r="72" spans="2:13" s="9" customFormat="1" ht="18.75" customHeight="1">
      <c r="B72" s="97"/>
      <c r="C72" s="97"/>
      <c r="D72" s="97"/>
      <c r="E72" s="97"/>
      <c r="F72" s="98"/>
      <c r="G72" s="56" t="s">
        <v>39</v>
      </c>
      <c r="H72" s="56">
        <f>SUM(H68:H71)</f>
        <v>0</v>
      </c>
      <c r="I72" s="56">
        <f>SUM(I68:I71)</f>
        <v>12</v>
      </c>
      <c r="J72" s="56">
        <f>SUM(J68:J71)</f>
        <v>12</v>
      </c>
      <c r="K72" s="56">
        <f>SUM(K68:K71)</f>
        <v>10</v>
      </c>
      <c r="L72" s="56">
        <f>SUM(L68:L71)</f>
        <v>34</v>
      </c>
      <c r="M72" s="18" t="s">
        <v>15</v>
      </c>
    </row>
    <row r="73" spans="2:14" s="9" customFormat="1" ht="12" customHeight="1">
      <c r="B73" s="30"/>
      <c r="C73" s="30"/>
      <c r="D73" s="30"/>
      <c r="E73" s="30"/>
      <c r="F73" s="30"/>
      <c r="G73" s="30"/>
      <c r="H73" s="13"/>
      <c r="I73" s="13"/>
      <c r="J73" s="13"/>
      <c r="K73" s="13"/>
      <c r="L73" s="13"/>
      <c r="M73" s="32"/>
      <c r="N73" s="33"/>
    </row>
    <row r="74" spans="2:3" s="24" customFormat="1" ht="18" customHeight="1">
      <c r="B74" s="26" t="s">
        <v>47</v>
      </c>
      <c r="C74" s="28"/>
    </row>
    <row r="75" s="24" customFormat="1" ht="13.5">
      <c r="C75" s="28"/>
    </row>
    <row r="76" spans="3:13" s="24" customFormat="1" ht="15.75" customHeight="1">
      <c r="C76" s="28"/>
      <c r="D76" s="83"/>
      <c r="E76" s="84"/>
      <c r="F76" s="83"/>
      <c r="G76" s="84"/>
      <c r="L76" s="85" t="s">
        <v>131</v>
      </c>
      <c r="M76" s="86" t="s">
        <v>133</v>
      </c>
    </row>
    <row r="77" spans="3:13" s="1" customFormat="1" ht="15.75" customHeight="1">
      <c r="C77" s="4"/>
      <c r="D77" s="83"/>
      <c r="E77" s="84"/>
      <c r="F77" s="83"/>
      <c r="G77" s="84"/>
      <c r="L77" s="85" t="s">
        <v>132</v>
      </c>
      <c r="M77" s="86" t="s">
        <v>134</v>
      </c>
    </row>
    <row r="78" s="1" customFormat="1" ht="10.5">
      <c r="C78" s="4"/>
    </row>
    <row r="79" s="1" customFormat="1" ht="10.5">
      <c r="C79" s="4"/>
    </row>
    <row r="80" s="1" customFormat="1" ht="10.5">
      <c r="C80" s="4"/>
    </row>
    <row r="81" s="1" customFormat="1" ht="10.5">
      <c r="C81" s="4"/>
    </row>
    <row r="82" s="1" customFormat="1" ht="10.5">
      <c r="C82" s="4"/>
    </row>
    <row r="83" s="1" customFormat="1" ht="10.5">
      <c r="C83" s="4"/>
    </row>
    <row r="84" s="1" customFormat="1" ht="10.5">
      <c r="C84" s="4"/>
    </row>
    <row r="85" s="1" customFormat="1" ht="10.5">
      <c r="C85" s="4"/>
    </row>
    <row r="86" s="1" customFormat="1" ht="10.5">
      <c r="C86" s="4"/>
    </row>
    <row r="87" s="1" customFormat="1" ht="10.5">
      <c r="C87" s="4"/>
    </row>
    <row r="88" s="1" customFormat="1" ht="10.5">
      <c r="C88" s="4"/>
    </row>
    <row r="89" s="1" customFormat="1" ht="10.5">
      <c r="C89" s="4"/>
    </row>
    <row r="90" s="1" customFormat="1" ht="10.5">
      <c r="C90" s="4"/>
    </row>
    <row r="91" s="1" customFormat="1" ht="10.5">
      <c r="C91" s="4"/>
    </row>
    <row r="92" s="1" customFormat="1" ht="10.5">
      <c r="C92" s="4"/>
    </row>
    <row r="93" s="1" customFormat="1" ht="10.5">
      <c r="C93" s="4"/>
    </row>
    <row r="94" s="1" customFormat="1" ht="10.5">
      <c r="C94" s="4"/>
    </row>
    <row r="95" s="1" customFormat="1" ht="10.5">
      <c r="C95" s="4"/>
    </row>
    <row r="96" s="1" customFormat="1" ht="10.5">
      <c r="C96" s="4"/>
    </row>
    <row r="97" s="1" customFormat="1" ht="10.5">
      <c r="C97" s="4"/>
    </row>
    <row r="98" s="1" customFormat="1" ht="10.5">
      <c r="C98" s="4"/>
    </row>
    <row r="99" s="1" customFormat="1" ht="10.5">
      <c r="C99" s="4"/>
    </row>
    <row r="100" s="1" customFormat="1" ht="10.5">
      <c r="C100" s="4"/>
    </row>
    <row r="101" s="1" customFormat="1" ht="10.5">
      <c r="C101" s="4"/>
    </row>
    <row r="102" s="1" customFormat="1" ht="10.5">
      <c r="C102" s="4"/>
    </row>
    <row r="103" s="1" customFormat="1" ht="10.5">
      <c r="C103" s="4"/>
    </row>
    <row r="104" s="1" customFormat="1" ht="10.5">
      <c r="C104" s="4"/>
    </row>
    <row r="105" s="1" customFormat="1" ht="10.5">
      <c r="C105" s="4"/>
    </row>
    <row r="106" s="1" customFormat="1" ht="10.5">
      <c r="C106" s="4"/>
    </row>
    <row r="107" s="1" customFormat="1" ht="10.5">
      <c r="C107" s="4"/>
    </row>
    <row r="108" s="1" customFormat="1" ht="10.5">
      <c r="C108" s="4"/>
    </row>
    <row r="109" s="1" customFormat="1" ht="10.5">
      <c r="C109" s="4"/>
    </row>
    <row r="110" s="1" customFormat="1" ht="10.5">
      <c r="C110" s="4"/>
    </row>
    <row r="111" s="1" customFormat="1" ht="10.5">
      <c r="C111" s="4"/>
    </row>
    <row r="112" s="1" customFormat="1" ht="10.5">
      <c r="C112" s="4"/>
    </row>
    <row r="113" s="1" customFormat="1" ht="10.5">
      <c r="C113" s="4"/>
    </row>
    <row r="114" s="1" customFormat="1" ht="10.5">
      <c r="C114" s="4"/>
    </row>
    <row r="115" s="1" customFormat="1" ht="10.5">
      <c r="C115" s="4"/>
    </row>
    <row r="116" s="1" customFormat="1" ht="10.5">
      <c r="C116" s="4"/>
    </row>
    <row r="117" s="1" customFormat="1" ht="10.5">
      <c r="C117" s="4"/>
    </row>
    <row r="118" s="1" customFormat="1" ht="10.5">
      <c r="C118" s="4"/>
    </row>
    <row r="119" s="1" customFormat="1" ht="10.5">
      <c r="C119" s="4"/>
    </row>
    <row r="120" s="1" customFormat="1" ht="10.5">
      <c r="C120" s="4"/>
    </row>
    <row r="121" s="1" customFormat="1" ht="10.5">
      <c r="C121" s="4"/>
    </row>
    <row r="122" s="1" customFormat="1" ht="10.5">
      <c r="C122" s="4"/>
    </row>
    <row r="123" s="1" customFormat="1" ht="10.5">
      <c r="C123" s="4"/>
    </row>
    <row r="124" s="1" customFormat="1" ht="10.5">
      <c r="C124" s="4"/>
    </row>
    <row r="125" s="1" customFormat="1" ht="10.5">
      <c r="C125" s="4"/>
    </row>
    <row r="126" s="1" customFormat="1" ht="10.5">
      <c r="C126" s="4"/>
    </row>
    <row r="127" s="1" customFormat="1" ht="10.5">
      <c r="C127" s="4"/>
    </row>
    <row r="128" s="1" customFormat="1" ht="10.5">
      <c r="C128" s="4"/>
    </row>
    <row r="129" s="1" customFormat="1" ht="10.5">
      <c r="C129" s="4"/>
    </row>
    <row r="130" s="1" customFormat="1" ht="10.5">
      <c r="C130" s="4"/>
    </row>
    <row r="131" s="1" customFormat="1" ht="10.5">
      <c r="C131" s="4"/>
    </row>
    <row r="132" s="1" customFormat="1" ht="10.5">
      <c r="C132" s="4"/>
    </row>
    <row r="133" s="1" customFormat="1" ht="10.5">
      <c r="C133" s="4"/>
    </row>
    <row r="134" s="1" customFormat="1" ht="10.5">
      <c r="C134" s="4"/>
    </row>
    <row r="135" s="1" customFormat="1" ht="10.5">
      <c r="C135" s="4"/>
    </row>
    <row r="136" s="1" customFormat="1" ht="10.5">
      <c r="C136" s="4"/>
    </row>
    <row r="137" s="1" customFormat="1" ht="10.5">
      <c r="C137" s="4"/>
    </row>
    <row r="138" s="1" customFormat="1" ht="10.5">
      <c r="C138" s="4"/>
    </row>
    <row r="139" s="1" customFormat="1" ht="10.5">
      <c r="C139" s="4"/>
    </row>
    <row r="140" s="1" customFormat="1" ht="10.5">
      <c r="C140" s="4"/>
    </row>
    <row r="141" s="1" customFormat="1" ht="10.5">
      <c r="C141" s="4"/>
    </row>
    <row r="142" s="1" customFormat="1" ht="10.5">
      <c r="C142" s="4"/>
    </row>
    <row r="143" s="1" customFormat="1" ht="10.5">
      <c r="C143" s="4"/>
    </row>
    <row r="144" s="1" customFormat="1" ht="10.5">
      <c r="C144" s="4"/>
    </row>
    <row r="145" s="1" customFormat="1" ht="10.5">
      <c r="C145" s="4"/>
    </row>
    <row r="146" s="1" customFormat="1" ht="10.5">
      <c r="C146" s="4"/>
    </row>
    <row r="147" s="1" customFormat="1" ht="10.5">
      <c r="C147" s="4"/>
    </row>
    <row r="148" s="1" customFormat="1" ht="10.5">
      <c r="C148" s="4"/>
    </row>
    <row r="149" s="1" customFormat="1" ht="10.5">
      <c r="C149" s="4"/>
    </row>
    <row r="150" s="1" customFormat="1" ht="10.5">
      <c r="C150" s="4"/>
    </row>
    <row r="151" s="1" customFormat="1" ht="10.5">
      <c r="C151" s="4"/>
    </row>
    <row r="152" s="1" customFormat="1" ht="10.5">
      <c r="C152" s="4"/>
    </row>
    <row r="153" s="1" customFormat="1" ht="10.5">
      <c r="C153" s="4"/>
    </row>
    <row r="154" s="1" customFormat="1" ht="10.5">
      <c r="C154" s="4"/>
    </row>
    <row r="155" s="1" customFormat="1" ht="10.5">
      <c r="C155" s="4"/>
    </row>
    <row r="156" s="1" customFormat="1" ht="10.5">
      <c r="C156" s="4"/>
    </row>
    <row r="157" s="1" customFormat="1" ht="10.5">
      <c r="C157" s="4"/>
    </row>
    <row r="158" s="1" customFormat="1" ht="10.5">
      <c r="C158" s="4"/>
    </row>
    <row r="159" s="1" customFormat="1" ht="10.5">
      <c r="C159" s="4"/>
    </row>
    <row r="160" s="1" customFormat="1" ht="10.5">
      <c r="C160" s="4"/>
    </row>
    <row r="161" s="1" customFormat="1" ht="10.5">
      <c r="C161" s="4"/>
    </row>
    <row r="162" s="1" customFormat="1" ht="10.5">
      <c r="C162" s="4"/>
    </row>
    <row r="163" s="1" customFormat="1" ht="10.5">
      <c r="C163" s="4"/>
    </row>
    <row r="164" s="1" customFormat="1" ht="10.5">
      <c r="C164" s="4"/>
    </row>
    <row r="165" s="1" customFormat="1" ht="10.5">
      <c r="C165" s="4"/>
    </row>
    <row r="166" s="1" customFormat="1" ht="10.5">
      <c r="C166" s="4"/>
    </row>
    <row r="167" s="1" customFormat="1" ht="10.5">
      <c r="C167" s="4"/>
    </row>
    <row r="168" s="1" customFormat="1" ht="10.5">
      <c r="C168" s="4"/>
    </row>
    <row r="169" s="1" customFormat="1" ht="10.5">
      <c r="C169" s="4"/>
    </row>
    <row r="170" s="1" customFormat="1" ht="10.5">
      <c r="C170" s="4"/>
    </row>
    <row r="171" s="1" customFormat="1" ht="10.5">
      <c r="C171" s="4"/>
    </row>
    <row r="172" s="1" customFormat="1" ht="10.5">
      <c r="C172" s="4"/>
    </row>
    <row r="173" s="1" customFormat="1" ht="10.5">
      <c r="C173" s="4"/>
    </row>
    <row r="174" s="1" customFormat="1" ht="10.5">
      <c r="C174" s="4"/>
    </row>
    <row r="175" s="1" customFormat="1" ht="10.5">
      <c r="C175" s="4"/>
    </row>
    <row r="176" s="1" customFormat="1" ht="10.5">
      <c r="C176" s="4"/>
    </row>
    <row r="177" s="1" customFormat="1" ht="10.5">
      <c r="C177" s="4"/>
    </row>
    <row r="178" s="1" customFormat="1" ht="10.5">
      <c r="C178" s="4"/>
    </row>
    <row r="179" s="1" customFormat="1" ht="10.5">
      <c r="C179" s="4"/>
    </row>
    <row r="180" s="1" customFormat="1" ht="10.5">
      <c r="C180" s="4"/>
    </row>
    <row r="181" s="1" customFormat="1" ht="10.5">
      <c r="C181" s="4"/>
    </row>
    <row r="182" s="1" customFormat="1" ht="10.5">
      <c r="C182" s="4"/>
    </row>
    <row r="183" s="1" customFormat="1" ht="10.5">
      <c r="C183" s="4"/>
    </row>
    <row r="184" s="1" customFormat="1" ht="10.5">
      <c r="C184" s="4"/>
    </row>
    <row r="185" s="1" customFormat="1" ht="10.5">
      <c r="C185" s="4"/>
    </row>
    <row r="186" s="1" customFormat="1" ht="10.5">
      <c r="C186" s="4"/>
    </row>
    <row r="187" s="1" customFormat="1" ht="10.5">
      <c r="C187" s="4"/>
    </row>
    <row r="188" s="1" customFormat="1" ht="10.5">
      <c r="C188" s="4"/>
    </row>
    <row r="189" s="1" customFormat="1" ht="10.5">
      <c r="C189" s="4"/>
    </row>
    <row r="190" s="1" customFormat="1" ht="10.5">
      <c r="C190" s="4"/>
    </row>
    <row r="191" s="1" customFormat="1" ht="10.5">
      <c r="C191" s="4"/>
    </row>
    <row r="192" s="1" customFormat="1" ht="10.5">
      <c r="C192" s="4"/>
    </row>
    <row r="193" s="1" customFormat="1" ht="10.5">
      <c r="C193" s="4"/>
    </row>
    <row r="194" s="1" customFormat="1" ht="10.5">
      <c r="C194" s="4"/>
    </row>
    <row r="195" s="1" customFormat="1" ht="10.5">
      <c r="C195" s="4"/>
    </row>
    <row r="196" s="1" customFormat="1" ht="10.5">
      <c r="C196" s="4"/>
    </row>
    <row r="197" s="1" customFormat="1" ht="10.5">
      <c r="C197" s="4"/>
    </row>
    <row r="198" s="1" customFormat="1" ht="10.5">
      <c r="C198" s="4"/>
    </row>
    <row r="199" s="1" customFormat="1" ht="10.5">
      <c r="C199" s="4"/>
    </row>
    <row r="200" s="1" customFormat="1" ht="10.5">
      <c r="C200" s="4"/>
    </row>
    <row r="201" s="1" customFormat="1" ht="10.5">
      <c r="C201" s="4"/>
    </row>
    <row r="202" s="1" customFormat="1" ht="10.5">
      <c r="C202" s="4"/>
    </row>
    <row r="203" s="1" customFormat="1" ht="10.5">
      <c r="C203" s="4"/>
    </row>
    <row r="204" s="1" customFormat="1" ht="10.5">
      <c r="C204" s="4"/>
    </row>
    <row r="205" s="1" customFormat="1" ht="10.5">
      <c r="C205" s="4"/>
    </row>
    <row r="206" s="1" customFormat="1" ht="10.5">
      <c r="C206" s="4"/>
    </row>
    <row r="207" s="1" customFormat="1" ht="10.5">
      <c r="C207" s="4"/>
    </row>
    <row r="208" s="1" customFormat="1" ht="10.5">
      <c r="C208" s="4"/>
    </row>
    <row r="209" s="1" customFormat="1" ht="10.5">
      <c r="C209" s="4"/>
    </row>
    <row r="210" s="1" customFormat="1" ht="10.5">
      <c r="C210" s="4"/>
    </row>
    <row r="211" s="1" customFormat="1" ht="10.5">
      <c r="C211" s="4"/>
    </row>
    <row r="212" s="1" customFormat="1" ht="10.5">
      <c r="C212" s="4"/>
    </row>
    <row r="213" s="1" customFormat="1" ht="10.5">
      <c r="C213" s="4"/>
    </row>
    <row r="214" s="1" customFormat="1" ht="10.5">
      <c r="C214" s="4"/>
    </row>
    <row r="215" s="1" customFormat="1" ht="10.5">
      <c r="C215" s="4"/>
    </row>
    <row r="216" s="1" customFormat="1" ht="10.5">
      <c r="C216" s="4"/>
    </row>
    <row r="217" s="1" customFormat="1" ht="10.5">
      <c r="C217" s="4"/>
    </row>
    <row r="218" s="1" customFormat="1" ht="10.5">
      <c r="C218" s="4"/>
    </row>
    <row r="219" s="1" customFormat="1" ht="10.5">
      <c r="C219" s="4"/>
    </row>
    <row r="220" s="1" customFormat="1" ht="10.5">
      <c r="C220" s="4"/>
    </row>
    <row r="221" s="1" customFormat="1" ht="10.5">
      <c r="C221" s="4"/>
    </row>
    <row r="222" s="1" customFormat="1" ht="10.5">
      <c r="C222" s="4"/>
    </row>
    <row r="223" s="1" customFormat="1" ht="10.5">
      <c r="C223" s="4"/>
    </row>
    <row r="224" s="1" customFormat="1" ht="10.5">
      <c r="C224" s="4"/>
    </row>
    <row r="225" s="1" customFormat="1" ht="10.5">
      <c r="C225" s="4"/>
    </row>
    <row r="226" s="1" customFormat="1" ht="10.5">
      <c r="C226" s="4"/>
    </row>
    <row r="227" s="1" customFormat="1" ht="10.5">
      <c r="C227" s="4"/>
    </row>
    <row r="228" s="1" customFormat="1" ht="10.5">
      <c r="C228" s="4"/>
    </row>
    <row r="229" s="1" customFormat="1" ht="10.5">
      <c r="C229" s="4"/>
    </row>
    <row r="230" s="1" customFormat="1" ht="10.5">
      <c r="C230" s="4"/>
    </row>
    <row r="231" s="1" customFormat="1" ht="10.5">
      <c r="C231" s="4"/>
    </row>
    <row r="232" s="1" customFormat="1" ht="10.5">
      <c r="C232" s="4"/>
    </row>
    <row r="233" s="1" customFormat="1" ht="10.5">
      <c r="C233" s="4"/>
    </row>
    <row r="234" s="1" customFormat="1" ht="10.5">
      <c r="C234" s="4"/>
    </row>
    <row r="235" s="1" customFormat="1" ht="10.5">
      <c r="C235" s="4"/>
    </row>
    <row r="236" s="1" customFormat="1" ht="10.5">
      <c r="C236" s="4"/>
    </row>
    <row r="237" s="1" customFormat="1" ht="10.5">
      <c r="C237" s="4"/>
    </row>
    <row r="238" s="1" customFormat="1" ht="10.5">
      <c r="C238" s="4"/>
    </row>
    <row r="239" s="1" customFormat="1" ht="10.5">
      <c r="C239" s="4"/>
    </row>
    <row r="240" s="1" customFormat="1" ht="10.5">
      <c r="C240" s="4"/>
    </row>
    <row r="241" s="1" customFormat="1" ht="10.5">
      <c r="C241" s="4"/>
    </row>
    <row r="242" s="1" customFormat="1" ht="10.5">
      <c r="C242" s="4"/>
    </row>
    <row r="243" s="1" customFormat="1" ht="10.5">
      <c r="C243" s="4"/>
    </row>
    <row r="244" s="1" customFormat="1" ht="10.5">
      <c r="C244" s="4"/>
    </row>
    <row r="245" s="1" customFormat="1" ht="10.5">
      <c r="C245" s="4"/>
    </row>
    <row r="246" s="1" customFormat="1" ht="10.5">
      <c r="C246" s="4"/>
    </row>
    <row r="247" s="1" customFormat="1" ht="10.5">
      <c r="C247" s="4"/>
    </row>
    <row r="248" s="1" customFormat="1" ht="10.5">
      <c r="C248" s="4"/>
    </row>
    <row r="249" s="1" customFormat="1" ht="10.5">
      <c r="C249" s="4"/>
    </row>
    <row r="250" s="1" customFormat="1" ht="10.5">
      <c r="C250" s="4"/>
    </row>
    <row r="251" s="1" customFormat="1" ht="10.5">
      <c r="C251" s="4"/>
    </row>
    <row r="252" s="1" customFormat="1" ht="10.5">
      <c r="C252" s="4"/>
    </row>
    <row r="253" s="1" customFormat="1" ht="10.5">
      <c r="C253" s="4"/>
    </row>
    <row r="254" s="1" customFormat="1" ht="10.5">
      <c r="C254" s="4"/>
    </row>
    <row r="255" s="1" customFormat="1" ht="10.5">
      <c r="C255" s="4"/>
    </row>
    <row r="256" s="1" customFormat="1" ht="10.5">
      <c r="C256" s="4"/>
    </row>
    <row r="257" s="1" customFormat="1" ht="10.5">
      <c r="C257" s="4"/>
    </row>
    <row r="258" s="1" customFormat="1" ht="10.5">
      <c r="C258" s="4"/>
    </row>
    <row r="259" s="1" customFormat="1" ht="10.5">
      <c r="C259" s="4"/>
    </row>
    <row r="260" s="1" customFormat="1" ht="10.5">
      <c r="C260" s="4"/>
    </row>
    <row r="261" s="1" customFormat="1" ht="10.5">
      <c r="C261" s="4"/>
    </row>
    <row r="262" s="1" customFormat="1" ht="10.5">
      <c r="C262" s="4"/>
    </row>
    <row r="263" s="1" customFormat="1" ht="10.5">
      <c r="C263" s="4"/>
    </row>
    <row r="264" s="1" customFormat="1" ht="10.5">
      <c r="C264" s="4"/>
    </row>
    <row r="265" s="1" customFormat="1" ht="10.5">
      <c r="C265" s="4"/>
    </row>
    <row r="266" s="1" customFormat="1" ht="10.5">
      <c r="C266" s="4"/>
    </row>
    <row r="267" s="1" customFormat="1" ht="10.5">
      <c r="C267" s="4"/>
    </row>
    <row r="268" s="1" customFormat="1" ht="10.5">
      <c r="C268" s="4"/>
    </row>
    <row r="269" s="1" customFormat="1" ht="10.5">
      <c r="C269" s="4"/>
    </row>
    <row r="270" s="1" customFormat="1" ht="10.5">
      <c r="C270" s="4"/>
    </row>
    <row r="271" s="1" customFormat="1" ht="10.5">
      <c r="C271" s="4"/>
    </row>
    <row r="272" s="1" customFormat="1" ht="10.5">
      <c r="C272" s="4"/>
    </row>
    <row r="273" s="1" customFormat="1" ht="10.5">
      <c r="C273" s="4"/>
    </row>
    <row r="274" s="1" customFormat="1" ht="10.5">
      <c r="C274" s="4"/>
    </row>
    <row r="275" s="1" customFormat="1" ht="10.5">
      <c r="C275" s="4"/>
    </row>
    <row r="276" s="1" customFormat="1" ht="10.5">
      <c r="C276" s="4"/>
    </row>
    <row r="277" s="1" customFormat="1" ht="10.5">
      <c r="C277" s="4"/>
    </row>
    <row r="278" s="1" customFormat="1" ht="10.5">
      <c r="C278" s="4"/>
    </row>
    <row r="279" s="1" customFormat="1" ht="10.5">
      <c r="C279" s="4"/>
    </row>
    <row r="280" s="1" customFormat="1" ht="10.5">
      <c r="C280" s="4"/>
    </row>
    <row r="281" s="1" customFormat="1" ht="10.5">
      <c r="C281" s="4"/>
    </row>
    <row r="282" s="1" customFormat="1" ht="10.5">
      <c r="C282" s="4"/>
    </row>
    <row r="283" s="1" customFormat="1" ht="10.5">
      <c r="C283" s="4"/>
    </row>
    <row r="284" s="1" customFormat="1" ht="10.5">
      <c r="C284" s="4"/>
    </row>
    <row r="285" s="1" customFormat="1" ht="10.5">
      <c r="C285" s="4"/>
    </row>
    <row r="286" s="1" customFormat="1" ht="10.5">
      <c r="C286" s="4"/>
    </row>
    <row r="287" s="1" customFormat="1" ht="10.5">
      <c r="C287" s="4"/>
    </row>
    <row r="288" s="1" customFormat="1" ht="10.5">
      <c r="C288" s="4"/>
    </row>
    <row r="289" s="1" customFormat="1" ht="10.5">
      <c r="C289" s="4"/>
    </row>
    <row r="290" s="1" customFormat="1" ht="10.5">
      <c r="C290" s="4"/>
    </row>
    <row r="291" s="1" customFormat="1" ht="10.5">
      <c r="C291" s="4"/>
    </row>
    <row r="292" s="1" customFormat="1" ht="10.5">
      <c r="C292" s="4"/>
    </row>
  </sheetData>
  <sheetProtection/>
  <mergeCells count="13">
    <mergeCell ref="B3:D3"/>
    <mergeCell ref="M8:M9"/>
    <mergeCell ref="B8:F8"/>
    <mergeCell ref="B71:F71"/>
    <mergeCell ref="B34:F34"/>
    <mergeCell ref="M34:M35"/>
    <mergeCell ref="E9:F9"/>
    <mergeCell ref="E11:F11"/>
    <mergeCell ref="E17:F17"/>
    <mergeCell ref="E20:F20"/>
    <mergeCell ref="E59:F59"/>
    <mergeCell ref="B72:F72"/>
    <mergeCell ref="B68:F68"/>
  </mergeCells>
  <printOptions/>
  <pageMargins left="0.17" right="0.1968503937007874" top="0.35" bottom="0.1968503937007874" header="0.196850393700787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KBS</dc:creator>
  <cp:keywords/>
  <dc:description/>
  <cp:lastModifiedBy>Admin</cp:lastModifiedBy>
  <cp:lastPrinted>2012-08-27T06:11:54Z</cp:lastPrinted>
  <dcterms:created xsi:type="dcterms:W3CDTF">2007-03-28T02:06:40Z</dcterms:created>
  <dcterms:modified xsi:type="dcterms:W3CDTF">2012-09-03T06:52:29Z</dcterms:modified>
  <cp:category/>
  <cp:version/>
  <cp:contentType/>
  <cp:contentStatus/>
</cp:coreProperties>
</file>